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ipal" reservationPassword="0"/>
  <workbookPr/>
  <bookViews>
    <workbookView xWindow="240" yWindow="120" windowWidth="14940" windowHeight="9225" activeTab="0"/>
  </bookViews>
  <sheets>
    <sheet name="OBEC" sheetId="1" r:id="rId1"/>
  </sheets>
  <definedNames/>
  <calcPr/>
  <webPublishing/>
</workbook>
</file>

<file path=xl/sharedStrings.xml><?xml version="1.0" encoding="utf-8"?>
<sst xmlns="http://schemas.openxmlformats.org/spreadsheetml/2006/main" count="327" uniqueCount="148">
  <si>
    <t>ASPE10</t>
  </si>
  <si>
    <t>S</t>
  </si>
  <si>
    <t>Firma: KRU</t>
  </si>
  <si>
    <t>Soupis prací objektu</t>
  </si>
  <si>
    <t xml:space="preserve">Stavba: </t>
  </si>
  <si>
    <t>045</t>
  </si>
  <si>
    <t>II/408, II/411 Dešov křiž. II/408 a II/411 OBEC</t>
  </si>
  <si>
    <t>O</t>
  </si>
  <si>
    <t>Rozpočet:</t>
  </si>
  <si>
    <t>0,00</t>
  </si>
  <si>
    <t>15,00</t>
  </si>
  <si>
    <t>21,00</t>
  </si>
  <si>
    <t>3</t>
  </si>
  <si>
    <t>2</t>
  </si>
  <si>
    <t>OBEC</t>
  </si>
  <si>
    <t>PODÉLNÉ STÁNÍ, CHODNÍK, NÁSTUPIŠTĚ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</si>
  <si>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</si>
  <si>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</si>
  <si>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</si>
  <si>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</si>
  <si>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</si>
  <si>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</si>
  <si>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</si>
  <si>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</si>
  <si>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</si>
  <si>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</si>
  <si>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</si>
  <si>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</si>
  <si>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</si>
  <si>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</si>
  <si>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</si>
  <si>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</si>
  <si>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</si>
  <si>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</si>
  <si>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</si>
  <si>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</si>
  <si>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014112</t>
  </si>
  <si>
    <t/>
  </si>
  <si>
    <t>POPLATKY ZA SKLÁDKU TYP S-IO (INERTNÍ ODPAD)</t>
  </si>
  <si>
    <t>T</t>
  </si>
  <si>
    <t>PP</t>
  </si>
  <si>
    <t>VV</t>
  </si>
  <si>
    <t>Dle PD, situace pozemní komunikace D.1.1.1.2 a vzorový příčný řez D.1.1.1.4, charakteristické příčné řezy D.1.1.1.3, výpočet odměrem 
p.113328:14,98*1,8=26.964 [A] 
p.123738:14,1*1,8=25.380 [B] 
Celkem: A+B=52.344 [C]</t>
  </si>
  <si>
    <t>TS</t>
  </si>
  <si>
    <t>zahrnuje veškeré poplatky provozovateli skládky související s uložením odpadu na skládce.</t>
  </si>
  <si>
    <t>014122</t>
  </si>
  <si>
    <t>POPLATKY ZA SKLÁDKU TYP S-OO (OSTATNÍ ODPAD)</t>
  </si>
  <si>
    <t>Dle PD, situace pozemní komunikace D.1.1.1.2 a vzorový příčný řez D.1.1.1.4, charakteristické příčné řezy D.1.1.1.3, výpočet odměrem 
p.113524:4,9=4.900 [A] 
Celkem: A=4.900 [B]</t>
  </si>
  <si>
    <t>Zemní práce</t>
  </si>
  <si>
    <t>113328</t>
  </si>
  <si>
    <t>ODSTRAN PODKL ZPEVNĚNÝCH PLOCH Z KAMENIVA NESTMEL, ODVOZ DO 20KM</t>
  </si>
  <si>
    <t>M3</t>
  </si>
  <si>
    <t>Dle PD, situace pozemní komunikace D.1.1.1.2 a vzorový příčný řez D.1.1.1.4, charakteristické příčné řezy D.1.1.1.3, výpočet odměrem 
stávající konstrukce chodník:46*0,13=5.980 [A] 
stávající konstrukce parkoviště:36*0,25=9.000 [B] 
Celkem: A+B=14.980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</si>
  <si>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</si>
  <si>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</si>
  <si>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</si>
  <si>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</si>
  <si>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VČ. ODVOZU A ULOŽENÍ NA SKLÁDKU K TOMU URČENOU DLE DISPOZIC ZHOTOVITELE</t>
  </si>
  <si>
    <t>Dle PD, situace pozemní komunikace D.1.1.1.2 a vzorový příčný řez D.1.1.1.4, charakteristické příčné řezy D.1.1.1.3, výpočet odměrem 
sil. bet. obruby:49=49.000 [A] 
Celkem: A=49.000 [B]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</si>
  <si>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</si>
  <si>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123738</t>
  </si>
  <si>
    <t>ODKOP PRO SPOD STAVBU SILNIC A ŽELEZNIC TŘ. I, ODVOZ DO 20KM</t>
  </si>
  <si>
    <t>Sanace podloží, bude čerpáno dle skutečnosti a odsouhlaseno TDI.</t>
  </si>
  <si>
    <t>Dle PD, situace pozemní komunikace D.1.1.1.2 a vzorový příčný řez D.1.1.1.4, charakteristické příčné řezy D.1.1.1.3, výpočet odměrem 
sanace podloží chodník:46*0,15=6.900 [A] 
sanace podloží parkoviště:36*0,2=7.200 [B] 
Celkem: A+B=14.100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</si>
  <si>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</si>
  <si>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</si>
  <si>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</si>
  <si>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Dle PD, situace pozemní komunikace D.1.1.1.2 a vzorový příčný řez D.1.1.1.4, charakteristické příčné řezy D.1.1.1.3, výpočet odměrem 
p.123738:14,1=14.100 [A] 
p.113328:14,98=14.980 [B] 
Celkem: A+B=29.080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</si>
  <si>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</si>
  <si>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7</t>
  </si>
  <si>
    <t>18110</t>
  </si>
  <si>
    <t>ÚPRAVA PLÁNĚ SE ZHUTNĚNÍM V HORNINĚ TŘ. I</t>
  </si>
  <si>
    <t>M2</t>
  </si>
  <si>
    <t>Dle PD, situace pozemní komunikace D.1.1.1.2 a vzorový příčný řez D.1.1.1.4, charakteristické příčné řezy D.1.1.1.3, výpočet odměrem 
úprava pláně:46+36=82.000 [A] 
Celkem: A=82.000 [B]</t>
  </si>
  <si>
    <t>položka zahrnuje úpravu pláně včetně vyrovnání výškových rozdílů. Míru zhutnění určuje projekt.</t>
  </si>
  <si>
    <t>8</t>
  </si>
  <si>
    <t>18230</t>
  </si>
  <si>
    <t>ROZPROSTŘENÍ ORNICE V ROVINĚ</t>
  </si>
  <si>
    <t>VČ. DODÁNÍ ORNICE</t>
  </si>
  <si>
    <t>Dle PD, situace pozemní komunikace D.1.1.1.2 a vzorový příčný řez D.1.1.1.4, charakteristické příčné řezy D.1.1.1.3, výpočet odměrem 
ornice:20*0,1=2.000 [A] 
Celkem: A=2.000 [B]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</si>
  <si>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</si>
  <si>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</si>
  <si>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</si>
  <si>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Dle PD, situace pozemní komunikace D.1.1.1.2 a vzorový příčný řez D.1.1.1.4, charakteristické příčné řezy D.1.1.1.3, výpočet odměrem 
výsev:20=20.000 [A] 
Celkem: A=20.000 [B]</t>
  </si>
  <si>
    <t>Zahrnuje dodání předepsané travní směsi, její výsev na ornici, zalévání, první pokosení, to vše bez ohledu na sklon terénu</t>
  </si>
  <si>
    <t>Základy</t>
  </si>
  <si>
    <t>21450</t>
  </si>
  <si>
    <t>SANAČNÍ VRSTVY Z KAMENIVA</t>
  </si>
  <si>
    <t>Bude čerpáno dle skutečnosti a odsouhlaseno TDI. 
Sanace podloží ŠD fr. 0/63mm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</si>
  <si>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</si>
  <si>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</si>
  <si>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11</t>
  </si>
  <si>
    <t>56333</t>
  </si>
  <si>
    <t>VOZOVKOVÉ VRSTVY ZE ŠTĚRKODRTI TL. DO 150MM</t>
  </si>
  <si>
    <t>ŠD fr. 0/32 tl. 150mm</t>
  </si>
  <si>
    <t>Dle PD, situace pozemní komunikace D.1.1.1.2 a vzorový příčný řez D.1.1.1.4, charakteristické příčné řezy D.1.1.1.3, výpočet odměrem 
podkladní vrstvy parkoviště:36*2=72.000 [A] 
Celkem: A=72.000 [B]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</si>
  <si>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</si>
  <si>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12</t>
  </si>
  <si>
    <t>56334</t>
  </si>
  <si>
    <t>VOZOVKOVÉ VRSTVY ZE ŠTĚRKODRTI TL. DO 200MM</t>
  </si>
  <si>
    <t>ŠD fr. 0/32 tl. 200mm</t>
  </si>
  <si>
    <t>Dle PD, situace pozemní komunikace D.1.1.1.2 a vzorový příčný řez D.1.1.1.4, charakteristické příčné řezy D.1.1.1.3, výpočet odměrem 
podkladní vrstva chodník:46=46.000 [A] 
Celkem: A=46.000 [B]</t>
  </si>
  <si>
    <t>13</t>
  </si>
  <si>
    <t>582611</t>
  </si>
  <si>
    <t>KRYTY Z BETON DLAŽDIC SE ZÁMKEM ŠEDÝCH TL 60MM DO LOŽE Z KAM</t>
  </si>
  <si>
    <t>Betonová dlažba 10/20 tl. 60mm (parketa), šedá</t>
  </si>
  <si>
    <t>Dle PD, situace pozemní komunikace D.1.1.1.2 a vzorový příčný řez D.1.1.1.4, charakteristické příčné řezy D.1.1.1.3, výpočet odměrem 
dlažba chodník:38+2=40.000 [A] 
Celkem: A=40.000 [B]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</si>
  <si>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</si>
  <si>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14</t>
  </si>
  <si>
    <t>582612</t>
  </si>
  <si>
    <t>KRYTY Z BETON DLAŽDIC SE ZÁMKEM ŠEDÝCH TL 80MM DO LOŽE Z KAM</t>
  </si>
  <si>
    <t>Betonová dlažba 10/20 tl. 80mm (parketa), šedá</t>
  </si>
  <si>
    <t>Dle PD, situace pozemní komunikace D.1.1.1.2 a vzorový příčný řez D.1.1.1.4, charakteristické příčné řezy D.1.1.1.3, výpočet odměrem 
dlažba parkoviště:36=36.000 [A] 
Celkem: A=36.000 [B]</t>
  </si>
  <si>
    <t>15</t>
  </si>
  <si>
    <t>582614</t>
  </si>
  <si>
    <t>KRYTY Z BETON DLAŽDIC SE ZÁMKEM BAREV TL 60MM DO LOŽE Z KAM</t>
  </si>
  <si>
    <t>Betonová dlažba 10/20 tl. 60mm (parketa), červená</t>
  </si>
  <si>
    <t>Dle PD, situace pozemní komunikace D.1.1.1.2 a vzorový příčný řez D.1.1.1.4, charakteristické příčné řezy D.1.1.1.3, výpočet odměrem 
dlažba, kontrastní pás nástupiště:6=6.000 [A] 
Celkem: A=6.000 [B]</t>
  </si>
  <si>
    <t>16</t>
  </si>
  <si>
    <t>58261A</t>
  </si>
  <si>
    <t>KRYTY Z BETON DLAŽDIC SE ZÁMKEM BAREV RELIÉF TL 60MM DO LOŽE Z KAM</t>
  </si>
  <si>
    <t>Betonová dlažba reliéfní 10/20 tl. 60mm (parketa), červená</t>
  </si>
  <si>
    <t>Dle PD, situace pozemní komunikace D.1.1.1.2 a vzorový příčný řez D.1.1.1.4, charakteristické příčné řezy D.1.1.1.3, výpočet odměrem 
dlažba signální pás nástupiště:2=2.000 [A] 
Celkem: A=2.000 [B]</t>
  </si>
  <si>
    <t>17</t>
  </si>
  <si>
    <t>587205</t>
  </si>
  <si>
    <t>PŘEDLÁŽDĚNÍ KRYTU Z BETONOVÝCH DLAŽDIC</t>
  </si>
  <si>
    <t>Dle PD, situace pozemní komunikace D.1.1.1.2 a vzorový příčný řez D.1.1.1.4, charakteristické příčné řezy D.1.1.1.3, výpočet odměrem 
předláždění a výškové napojení chodníkové plochy:41=41.000 [A] 
Celkem: A=41.000 [B]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</si>
  <si>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</si>
  <si>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Ostatní konstrukce a práce</t>
  </si>
  <si>
    <t>18</t>
  </si>
  <si>
    <t>915111</t>
  </si>
  <si>
    <t>VODOROVNÉ DOPRAVNÍ ZNAČENÍ BARVOU HLADKÉ - DODÁVKA A POKLÁDKA</t>
  </si>
  <si>
    <t>Dle PD, situace pozemní komunikace D.1.1.1.2 a vzorový příčný řez D.1.1.1.4, charakteristické příčné řezy D.1.1.1.3, výpočet odměrem 
V12a:7=7.000 [A] 
Celkem: A=7.000 [B]</t>
  </si>
  <si>
    <t>položka zahrnuje: 
- dodání a pokládku nátěrového materiálu (měří se pouze natíraná plocha) 
- předznačení a reflexní úpravu</t>
  </si>
  <si>
    <t>19</t>
  </si>
  <si>
    <t>917212</t>
  </si>
  <si>
    <t>ZÁHONOVÉ OBRUBY Z BETONOVÝCH OBRUBNÍKŮ ŠÍŘ 80MM</t>
  </si>
  <si>
    <t>Dle PD, situace pozemní komunikace D.1.1.1.2 a vzorový příčný řez D.1.1.1.4, charakteristické příčné řezy D.1.1.1.3, výpočet odměrem 
obruba 8/25:16=16.000 [A] 
Celkem: A=16.000 [B]</t>
  </si>
  <si>
    <t>Položka zahrnuje: 
dodání a pokládku betonových obrubníků o rozměrech předepsaných zadávací dokumentací 
betonové lože i boční betonovou opěrku.</t>
  </si>
  <si>
    <t>20</t>
  </si>
  <si>
    <t>917224</t>
  </si>
  <si>
    <t>SILNIČNÍ A CHODNÍKOVÉ OBRUBY Z BETONOVÝCH OBRUBNÍKŮ ŠÍŘ 150MM</t>
  </si>
  <si>
    <t>Dle PD, situace pozemní komunikace D.1.1.1.2 a vzorový příčný řez D.1.1.1.4, charakteristické příčné řezy D.1.1.1.3, výpočet odměrem 
bet. obruba 15/25:48=48.000 [A] 
bet. obruba 15/25/15:2=2.000 [B] 
bet. obruba 15/15:17=17.000 [C] 
Celkem: A+B+C=67.000 [D]</t>
  </si>
  <si>
    <t>21</t>
  </si>
  <si>
    <t>91725</t>
  </si>
  <si>
    <t>NÁSTUPIŠTNÍ OBRUBNÍKY BETONOVÉ</t>
  </si>
  <si>
    <t>Obruby pro nástupiště 40/29 převýšené o 160mm vč výškového náběhu na obrubu 12/25.</t>
  </si>
  <si>
    <t>Dle PD, situace pozemní komunikace D.1.1.1.2 a vzorový příčný řez D.1.1.1.4, charakteristické příčné řezy D.1.1.1.3, výpočet odměrem 
obruby pro nástupiště vč. přechodových:13+2=15.000 [A] 
Celkem: A=15.000 [B]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</si>
</sst>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0+O8+O17+O46+O51+O80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0+I8+I17+I46+I51+I80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52.344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63.75">
      <c r="A11" s="30" t="s">
        <v>41</v>
      </c>
      <c r="E11" s="31" t="s">
        <v>42</v>
      </c>
    </row>
    <row r="12" spans="1:5" ht="25.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4.9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51">
      <c r="A15" s="30" t="s">
        <v>41</v>
      </c>
      <c r="E15" s="31" t="s">
        <v>47</v>
      </c>
    </row>
    <row r="16" spans="1:5" ht="25.5">
      <c r="A16" t="s">
        <v>43</v>
      </c>
      <c r="E16" s="29" t="s">
        <v>44</v>
      </c>
    </row>
    <row r="17" spans="1:18" ht="12.75" customHeight="1">
      <c r="A17" s="5" t="s">
        <v>33</v>
      </c>
      <c s="5"/>
      <c s="34" t="s">
        <v>19</v>
      </c>
      <c s="5"/>
      <c s="21" t="s">
        <v>48</v>
      </c>
      <c s="5"/>
      <c s="5"/>
      <c s="5"/>
      <c s="35">
        <f>0+Q17</f>
      </c>
      <c r="O17">
        <f>0+R17</f>
      </c>
      <c r="Q17">
        <f>0+I18+I22+I26+I30+I34+I38+I42</f>
      </c>
      <c>
        <f>0+O18+O22+O26+O30+O34+O38+O42</f>
      </c>
    </row>
    <row r="18" spans="1:16" ht="25.5">
      <c r="A18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51</v>
      </c>
      <c s="26">
        <v>14.98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63.75">
      <c r="A20" s="30" t="s">
        <v>41</v>
      </c>
      <c r="E20" s="31" t="s">
        <v>52</v>
      </c>
    </row>
    <row r="21" spans="1:5" ht="63.75">
      <c r="A21" t="s">
        <v>43</v>
      </c>
      <c r="E21" s="29" t="s">
        <v>53</v>
      </c>
    </row>
    <row r="22" spans="1:16" ht="12.75">
      <c r="A22" s="19" t="s">
        <v>35</v>
      </c>
      <c s="23" t="s">
        <v>23</v>
      </c>
      <c s="23" t="s">
        <v>54</v>
      </c>
      <c s="19" t="s">
        <v>37</v>
      </c>
      <c s="24" t="s">
        <v>55</v>
      </c>
      <c s="25" t="s">
        <v>56</v>
      </c>
      <c s="26">
        <v>49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57</v>
      </c>
    </row>
    <row r="24" spans="1:5" ht="51">
      <c r="A24" s="30" t="s">
        <v>41</v>
      </c>
      <c r="E24" s="31" t="s">
        <v>58</v>
      </c>
    </row>
    <row r="25" spans="1:5" ht="89.25">
      <c r="A25" t="s">
        <v>43</v>
      </c>
      <c r="E25" s="29" t="s">
        <v>59</v>
      </c>
    </row>
    <row r="26" spans="1:16" ht="12.75">
      <c r="A26" s="19" t="s">
        <v>35</v>
      </c>
      <c s="23" t="s">
        <v>25</v>
      </c>
      <c s="23" t="s">
        <v>60</v>
      </c>
      <c s="19" t="s">
        <v>37</v>
      </c>
      <c s="24" t="s">
        <v>61</v>
      </c>
      <c s="25" t="s">
        <v>51</v>
      </c>
      <c s="26">
        <v>14.1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62</v>
      </c>
    </row>
    <row r="28" spans="1:5" ht="63.75">
      <c r="A28" s="30" t="s">
        <v>41</v>
      </c>
      <c r="E28" s="31" t="s">
        <v>63</v>
      </c>
    </row>
    <row r="29" spans="1:5" ht="369.75">
      <c r="A29" t="s">
        <v>43</v>
      </c>
      <c r="E29" s="29" t="s">
        <v>64</v>
      </c>
    </row>
    <row r="30" spans="1:16" ht="12.75">
      <c r="A30" s="19" t="s">
        <v>35</v>
      </c>
      <c s="23" t="s">
        <v>27</v>
      </c>
      <c s="23" t="s">
        <v>65</v>
      </c>
      <c s="19" t="s">
        <v>37</v>
      </c>
      <c s="24" t="s">
        <v>66</v>
      </c>
      <c s="25" t="s">
        <v>51</v>
      </c>
      <c s="26">
        <v>29.08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63.75">
      <c r="A32" s="30" t="s">
        <v>41</v>
      </c>
      <c r="E32" s="31" t="s">
        <v>67</v>
      </c>
    </row>
    <row r="33" spans="1:5" ht="191.25">
      <c r="A33" t="s">
        <v>43</v>
      </c>
      <c r="E33" s="29" t="s">
        <v>68</v>
      </c>
    </row>
    <row r="34" spans="1:16" ht="12.75">
      <c r="A34" s="19" t="s">
        <v>35</v>
      </c>
      <c s="23" t="s">
        <v>69</v>
      </c>
      <c s="23" t="s">
        <v>70</v>
      </c>
      <c s="19" t="s">
        <v>37</v>
      </c>
      <c s="24" t="s">
        <v>71</v>
      </c>
      <c s="25" t="s">
        <v>72</v>
      </c>
      <c s="26">
        <v>82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51">
      <c r="A36" s="30" t="s">
        <v>41</v>
      </c>
      <c r="E36" s="31" t="s">
        <v>73</v>
      </c>
    </row>
    <row r="37" spans="1:5" ht="25.5">
      <c r="A37" t="s">
        <v>43</v>
      </c>
      <c r="E37" s="29" t="s">
        <v>74</v>
      </c>
    </row>
    <row r="38" spans="1:16" ht="12.75">
      <c r="A38" s="19" t="s">
        <v>35</v>
      </c>
      <c s="23" t="s">
        <v>75</v>
      </c>
      <c s="23" t="s">
        <v>76</v>
      </c>
      <c s="19" t="s">
        <v>37</v>
      </c>
      <c s="24" t="s">
        <v>77</v>
      </c>
      <c s="25" t="s">
        <v>51</v>
      </c>
      <c s="26">
        <v>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78</v>
      </c>
    </row>
    <row r="40" spans="1:5" ht="51">
      <c r="A40" s="30" t="s">
        <v>41</v>
      </c>
      <c r="E40" s="31" t="s">
        <v>79</v>
      </c>
    </row>
    <row r="41" spans="1:5" ht="38.25">
      <c r="A41" t="s">
        <v>43</v>
      </c>
      <c r="E41" s="29" t="s">
        <v>80</v>
      </c>
    </row>
    <row r="42" spans="1:16" ht="12.75">
      <c r="A42" s="19" t="s">
        <v>35</v>
      </c>
      <c s="23" t="s">
        <v>30</v>
      </c>
      <c s="23" t="s">
        <v>81</v>
      </c>
      <c s="19" t="s">
        <v>37</v>
      </c>
      <c s="24" t="s">
        <v>82</v>
      </c>
      <c s="25" t="s">
        <v>72</v>
      </c>
      <c s="26">
        <v>20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51">
      <c r="A44" s="30" t="s">
        <v>41</v>
      </c>
      <c r="E44" s="31" t="s">
        <v>83</v>
      </c>
    </row>
    <row r="45" spans="1:5" ht="25.5">
      <c r="A45" t="s">
        <v>43</v>
      </c>
      <c r="E45" s="29" t="s">
        <v>84</v>
      </c>
    </row>
    <row r="46" spans="1:18" ht="12.75" customHeight="1">
      <c r="A46" s="5" t="s">
        <v>33</v>
      </c>
      <c s="5"/>
      <c s="34" t="s">
        <v>13</v>
      </c>
      <c s="5"/>
      <c s="21" t="s">
        <v>85</v>
      </c>
      <c s="5"/>
      <c s="5"/>
      <c s="5"/>
      <c s="35">
        <f>0+Q46</f>
      </c>
      <c r="O46">
        <f>0+R46</f>
      </c>
      <c r="Q46">
        <f>0+I47</f>
      </c>
      <c>
        <f>0+O47</f>
      </c>
    </row>
    <row r="47" spans="1:16" ht="12.75">
      <c r="A47" s="19" t="s">
        <v>35</v>
      </c>
      <c s="23" t="s">
        <v>32</v>
      </c>
      <c s="23" t="s">
        <v>86</v>
      </c>
      <c s="19" t="s">
        <v>37</v>
      </c>
      <c s="24" t="s">
        <v>87</v>
      </c>
      <c s="25" t="s">
        <v>51</v>
      </c>
      <c s="26">
        <v>14.1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88</v>
      </c>
    </row>
    <row r="49" spans="1:5" ht="63.75">
      <c r="A49" s="30" t="s">
        <v>41</v>
      </c>
      <c r="E49" s="31" t="s">
        <v>63</v>
      </c>
    </row>
    <row r="50" spans="1:5" ht="38.25">
      <c r="A50" t="s">
        <v>43</v>
      </c>
      <c r="E50" s="29" t="s">
        <v>89</v>
      </c>
    </row>
    <row r="51" spans="1:18" ht="12.75" customHeight="1">
      <c r="A51" s="5" t="s">
        <v>33</v>
      </c>
      <c s="5"/>
      <c s="34" t="s">
        <v>25</v>
      </c>
      <c s="5"/>
      <c s="21" t="s">
        <v>90</v>
      </c>
      <c s="5"/>
      <c s="5"/>
      <c s="5"/>
      <c s="35">
        <f>0+Q51</f>
      </c>
      <c r="O51">
        <f>0+R51</f>
      </c>
      <c r="Q51">
        <f>0+I52+I56+I60+I64+I68+I72+I76</f>
      </c>
      <c>
        <f>0+O52+O56+O60+O64+O68+O72+O76</f>
      </c>
    </row>
    <row r="52" spans="1:16" ht="12.75">
      <c r="A52" s="19" t="s">
        <v>35</v>
      </c>
      <c s="23" t="s">
        <v>91</v>
      </c>
      <c s="23" t="s">
        <v>92</v>
      </c>
      <c s="19" t="s">
        <v>37</v>
      </c>
      <c s="24" t="s">
        <v>93</v>
      </c>
      <c s="25" t="s">
        <v>72</v>
      </c>
      <c s="26">
        <v>72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94</v>
      </c>
    </row>
    <row r="54" spans="1:5" ht="51">
      <c r="A54" s="30" t="s">
        <v>41</v>
      </c>
      <c r="E54" s="31" t="s">
        <v>95</v>
      </c>
    </row>
    <row r="55" spans="1:5" ht="51">
      <c r="A55" t="s">
        <v>43</v>
      </c>
      <c r="E55" s="29" t="s">
        <v>96</v>
      </c>
    </row>
    <row r="56" spans="1:16" ht="12.75">
      <c r="A56" s="19" t="s">
        <v>35</v>
      </c>
      <c s="23" t="s">
        <v>97</v>
      </c>
      <c s="23" t="s">
        <v>98</v>
      </c>
      <c s="19" t="s">
        <v>37</v>
      </c>
      <c s="24" t="s">
        <v>99</v>
      </c>
      <c s="25" t="s">
        <v>72</v>
      </c>
      <c s="26">
        <v>46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100</v>
      </c>
    </row>
    <row r="58" spans="1:5" ht="51">
      <c r="A58" s="30" t="s">
        <v>41</v>
      </c>
      <c r="E58" s="31" t="s">
        <v>101</v>
      </c>
    </row>
    <row r="59" spans="1:5" ht="51">
      <c r="A59" t="s">
        <v>43</v>
      </c>
      <c r="E59" s="29" t="s">
        <v>96</v>
      </c>
    </row>
    <row r="60" spans="1:16" ht="12.75">
      <c r="A60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72</v>
      </c>
      <c s="26">
        <v>40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105</v>
      </c>
    </row>
    <row r="62" spans="1:5" ht="51">
      <c r="A62" s="30" t="s">
        <v>41</v>
      </c>
      <c r="E62" s="31" t="s">
        <v>106</v>
      </c>
    </row>
    <row r="63" spans="1:5" ht="153">
      <c r="A63" t="s">
        <v>43</v>
      </c>
      <c r="E63" s="29" t="s">
        <v>107</v>
      </c>
    </row>
    <row r="64" spans="1:16" ht="12.75">
      <c r="A64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72</v>
      </c>
      <c s="26">
        <v>36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111</v>
      </c>
    </row>
    <row r="66" spans="1:5" ht="51">
      <c r="A66" s="30" t="s">
        <v>41</v>
      </c>
      <c r="E66" s="31" t="s">
        <v>112</v>
      </c>
    </row>
    <row r="67" spans="1:5" ht="153">
      <c r="A67" t="s">
        <v>43</v>
      </c>
      <c r="E67" s="29" t="s">
        <v>107</v>
      </c>
    </row>
    <row r="68" spans="1:16" ht="12.75">
      <c r="A68" s="19" t="s">
        <v>35</v>
      </c>
      <c s="23" t="s">
        <v>113</v>
      </c>
      <c s="23" t="s">
        <v>114</v>
      </c>
      <c s="19" t="s">
        <v>37</v>
      </c>
      <c s="24" t="s">
        <v>115</v>
      </c>
      <c s="25" t="s">
        <v>72</v>
      </c>
      <c s="26">
        <v>6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116</v>
      </c>
    </row>
    <row r="70" spans="1:5" ht="51">
      <c r="A70" s="30" t="s">
        <v>41</v>
      </c>
      <c r="E70" s="31" t="s">
        <v>117</v>
      </c>
    </row>
    <row r="71" spans="1:5" ht="153">
      <c r="A71" t="s">
        <v>43</v>
      </c>
      <c r="E71" s="29" t="s">
        <v>107</v>
      </c>
    </row>
    <row r="72" spans="1:16" ht="25.5">
      <c r="A72" s="19" t="s">
        <v>35</v>
      </c>
      <c s="23" t="s">
        <v>118</v>
      </c>
      <c s="23" t="s">
        <v>119</v>
      </c>
      <c s="19" t="s">
        <v>37</v>
      </c>
      <c s="24" t="s">
        <v>120</v>
      </c>
      <c s="25" t="s">
        <v>72</v>
      </c>
      <c s="26">
        <v>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121</v>
      </c>
    </row>
    <row r="74" spans="1:5" ht="51">
      <c r="A74" s="30" t="s">
        <v>41</v>
      </c>
      <c r="E74" s="31" t="s">
        <v>122</v>
      </c>
    </row>
    <row r="75" spans="1:5" ht="153">
      <c r="A75" t="s">
        <v>43</v>
      </c>
      <c r="E75" s="29" t="s">
        <v>107</v>
      </c>
    </row>
    <row r="76" spans="1:16" ht="12.75">
      <c r="A76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72</v>
      </c>
      <c s="26">
        <v>41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37</v>
      </c>
    </row>
    <row r="78" spans="1:5" ht="51">
      <c r="A78" s="30" t="s">
        <v>41</v>
      </c>
      <c r="E78" s="31" t="s">
        <v>126</v>
      </c>
    </row>
    <row r="79" spans="1:5" ht="89.25">
      <c r="A79" t="s">
        <v>43</v>
      </c>
      <c r="E79" s="29" t="s">
        <v>127</v>
      </c>
    </row>
    <row r="80" spans="1:18" ht="12.75" customHeight="1">
      <c r="A80" s="5" t="s">
        <v>33</v>
      </c>
      <c s="5"/>
      <c s="34" t="s">
        <v>30</v>
      </c>
      <c s="5"/>
      <c s="21" t="s">
        <v>128</v>
      </c>
      <c s="5"/>
      <c s="5"/>
      <c s="5"/>
      <c s="35">
        <f>0+Q80</f>
      </c>
      <c r="O80">
        <f>0+R80</f>
      </c>
      <c r="Q80">
        <f>0+I81+I85+I89+I93</f>
      </c>
      <c>
        <f>0+O81+O85+O89+O93</f>
      </c>
    </row>
    <row r="81" spans="1:16" ht="25.5">
      <c r="A81" s="19" t="s">
        <v>35</v>
      </c>
      <c s="23" t="s">
        <v>129</v>
      </c>
      <c s="23" t="s">
        <v>130</v>
      </c>
      <c s="19" t="s">
        <v>37</v>
      </c>
      <c s="24" t="s">
        <v>131</v>
      </c>
      <c s="25" t="s">
        <v>72</v>
      </c>
      <c s="26">
        <v>7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51">
      <c r="A83" s="30" t="s">
        <v>41</v>
      </c>
      <c r="E83" s="31" t="s">
        <v>132</v>
      </c>
    </row>
    <row r="84" spans="1:5" ht="38.25">
      <c r="A84" t="s">
        <v>43</v>
      </c>
      <c r="E84" s="29" t="s">
        <v>133</v>
      </c>
    </row>
    <row r="85" spans="1:16" ht="12.75">
      <c r="A85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56</v>
      </c>
      <c s="26">
        <v>16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37</v>
      </c>
    </row>
    <row r="87" spans="1:5" ht="51">
      <c r="A87" s="30" t="s">
        <v>41</v>
      </c>
      <c r="E87" s="31" t="s">
        <v>137</v>
      </c>
    </row>
    <row r="88" spans="1:5" ht="51">
      <c r="A88" t="s">
        <v>43</v>
      </c>
      <c r="E88" s="29" t="s">
        <v>138</v>
      </c>
    </row>
    <row r="89" spans="1:16" ht="12.75">
      <c r="A89" s="19" t="s">
        <v>35</v>
      </c>
      <c s="23" t="s">
        <v>139</v>
      </c>
      <c s="23" t="s">
        <v>140</v>
      </c>
      <c s="19" t="s">
        <v>37</v>
      </c>
      <c s="24" t="s">
        <v>141</v>
      </c>
      <c s="25" t="s">
        <v>56</v>
      </c>
      <c s="26">
        <v>67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37</v>
      </c>
    </row>
    <row r="91" spans="1:5" ht="76.5">
      <c r="A91" s="30" t="s">
        <v>41</v>
      </c>
      <c r="E91" s="31" t="s">
        <v>142</v>
      </c>
    </row>
    <row r="92" spans="1:5" ht="51">
      <c r="A92" t="s">
        <v>43</v>
      </c>
      <c r="E92" s="29" t="s">
        <v>138</v>
      </c>
    </row>
    <row r="93" spans="1:16" ht="12.75">
      <c r="A93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56</v>
      </c>
      <c s="26">
        <v>15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146</v>
      </c>
    </row>
    <row r="95" spans="1:5" ht="51">
      <c r="A95" s="30" t="s">
        <v>41</v>
      </c>
      <c r="E95" s="31" t="s">
        <v>147</v>
      </c>
    </row>
    <row r="96" spans="1:5" ht="51">
      <c r="A96" t="s">
        <v>43</v>
      </c>
      <c r="E96" s="29" t="s">
        <v>138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